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3623ec787c090f3/Documents/MILLSAPS family 16Aug2021/autos/Radical/"/>
    </mc:Choice>
  </mc:AlternateContent>
  <xr:revisionPtr revIDLastSave="430" documentId="8_{4C4257C9-0492-4F61-B1DE-2D18DB174594}" xr6:coauthVersionLast="47" xr6:coauthVersionMax="47" xr10:uidLastSave="{E482D3D9-E046-4886-9367-E43EA12F467B}"/>
  <bookViews>
    <workbookView xWindow="-110" yWindow="-110" windowWidth="19420" windowHeight="10420" activeTab="1" xr2:uid="{45DA0B0E-7E7B-4055-B9DE-52502533472C}"/>
  </bookViews>
  <sheets>
    <sheet name="Log" sheetId="1" r:id="rId1"/>
    <sheet name="List" sheetId="2" r:id="rId2"/>
    <sheet name="Lifing_Service" sheetId="4" r:id="rId3"/>
    <sheet name="Common Part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20" i="1"/>
  <c r="E19" i="1"/>
  <c r="E18" i="1"/>
  <c r="E17" i="1"/>
  <c r="C22" i="1"/>
  <c r="C20" i="1"/>
  <c r="C19" i="1"/>
  <c r="C18" i="1"/>
  <c r="C17" i="1"/>
  <c r="C8" i="1"/>
  <c r="C7" i="1"/>
  <c r="C10" i="1"/>
  <c r="C14" i="1"/>
  <c r="C13" i="1"/>
  <c r="C12" i="1"/>
  <c r="C15" i="1"/>
  <c r="E15" i="1"/>
  <c r="E14" i="1"/>
  <c r="E7" i="1"/>
  <c r="E8" i="1"/>
  <c r="E10" i="1"/>
  <c r="E12" i="1"/>
  <c r="E13" i="1"/>
  <c r="B46" i="1"/>
</calcChain>
</file>

<file path=xl/sharedStrings.xml><?xml version="1.0" encoding="utf-8"?>
<sst xmlns="http://schemas.openxmlformats.org/spreadsheetml/2006/main" count="223" uniqueCount="102">
  <si>
    <t>Date</t>
  </si>
  <si>
    <t>Event</t>
  </si>
  <si>
    <t>Location</t>
  </si>
  <si>
    <t>Maintenance Log</t>
  </si>
  <si>
    <t>(after event)</t>
  </si>
  <si>
    <t>Notes</t>
  </si>
  <si>
    <t>Drive Shaft Repack</t>
  </si>
  <si>
    <t>4/24-25/2021</t>
  </si>
  <si>
    <t>Chin</t>
  </si>
  <si>
    <t>COTA</t>
  </si>
  <si>
    <t>2021 Radical SR3 XX  (chassis #SR301319)</t>
  </si>
  <si>
    <t>On Load Time</t>
  </si>
  <si>
    <t>Engine Run Time</t>
  </si>
  <si>
    <t>yes</t>
  </si>
  <si>
    <t>Engine oil &amp; filter change</t>
  </si>
  <si>
    <t>GDU oil change</t>
  </si>
  <si>
    <t>Esses track support, Jacob, great weekend - bad air solenoid</t>
  </si>
  <si>
    <t>4/20-25/2021</t>
  </si>
  <si>
    <t>5/15-16/2021</t>
  </si>
  <si>
    <t>Edge Addicts</t>
  </si>
  <si>
    <t>Sat only, rain out on Sunday - 4 sessions -ran 2:29s, 2:27s, and 2:25s</t>
  </si>
  <si>
    <t>---</t>
  </si>
  <si>
    <t>GDU level check</t>
  </si>
  <si>
    <t>GDU safety wire</t>
  </si>
  <si>
    <t>clean car exterior</t>
  </si>
  <si>
    <t>brake bleed</t>
  </si>
  <si>
    <t>brake pad check</t>
  </si>
  <si>
    <t>front suspension tighten</t>
  </si>
  <si>
    <t>rear suspension tighten</t>
  </si>
  <si>
    <t>clean radiators</t>
  </si>
  <si>
    <t>clean tires</t>
  </si>
  <si>
    <t>mark tires</t>
  </si>
  <si>
    <t>wing adjustments</t>
  </si>
  <si>
    <t>tape screens</t>
  </si>
  <si>
    <t>charge batteries</t>
  </si>
  <si>
    <t>LIFE data review</t>
  </si>
  <si>
    <t>engine oil change</t>
  </si>
  <si>
    <t>engine oil level check</t>
  </si>
  <si>
    <t>engine oil overflow</t>
  </si>
  <si>
    <t>rotor drive pegs</t>
  </si>
  <si>
    <t>tire pressures</t>
  </si>
  <si>
    <t>alignment</t>
  </si>
  <si>
    <t>ride height</t>
  </si>
  <si>
    <t>axle rebuild</t>
  </si>
  <si>
    <t>recharge CoolShirt</t>
  </si>
  <si>
    <t>torque wheel nuts</t>
  </si>
  <si>
    <t>recharge DeWalt stuff</t>
  </si>
  <si>
    <t>ECR</t>
  </si>
  <si>
    <t>6/12-13/2021</t>
  </si>
  <si>
    <t>Brake pad</t>
  </si>
  <si>
    <t>Brake fluid flush</t>
  </si>
  <si>
    <t>6/14/2021</t>
  </si>
  <si>
    <t>Cresson</t>
  </si>
  <si>
    <t>coolant level check</t>
  </si>
  <si>
    <t>wax car exterior</t>
  </si>
  <si>
    <t>included below</t>
  </si>
  <si>
    <t>Extremely hot, all sessions went great:  8 at ECR 2:06 and 3 at Cresson 2:22</t>
  </si>
  <si>
    <t>Esses</t>
  </si>
  <si>
    <t>initial track prep - alignment, corner balance, etc</t>
  </si>
  <si>
    <t>base prep, corner bal, alignment, kevlar,  misc service,  installed new Tim Gray GDU filter</t>
  </si>
  <si>
    <t>8/5-13/2021</t>
  </si>
  <si>
    <t>----</t>
  </si>
  <si>
    <t>9/25-26/2021</t>
  </si>
  <si>
    <t>Drivers Edge</t>
  </si>
  <si>
    <t>PCA</t>
  </si>
  <si>
    <t>MSRH</t>
  </si>
  <si>
    <t>10/30-31/2021</t>
  </si>
  <si>
    <t>tighten air jacks</t>
  </si>
  <si>
    <t>drain air tank</t>
  </si>
  <si>
    <t>clutch bleed</t>
  </si>
  <si>
    <t>GDU oil change(750mL)</t>
  </si>
  <si>
    <t>5 1/2 sessions 2:03s, ran great</t>
  </si>
  <si>
    <t>10/9-10/2021</t>
  </si>
  <si>
    <t>11/13-14/2021</t>
  </si>
  <si>
    <t>6 sessions, 2:44s, ran great, did not push real hard as too rough</t>
  </si>
  <si>
    <t>8 sessions, 2:24s, ran great, new tires, need to reduce downforce next time</t>
  </si>
  <si>
    <t>check splitter wear pad</t>
  </si>
  <si>
    <t>Splitter wear pads</t>
  </si>
  <si>
    <t>rotor crack check</t>
  </si>
  <si>
    <t>check water leaks</t>
  </si>
  <si>
    <t>clean rear diffuser</t>
  </si>
  <si>
    <t>Clutch fluid flush</t>
  </si>
  <si>
    <t>Trip (Miles)</t>
  </si>
  <si>
    <t>(Km)</t>
  </si>
  <si>
    <t>7 sessions, 2:18s, ran great, ride height concern</t>
  </si>
  <si>
    <t>Schnell Fest</t>
  </si>
  <si>
    <t>ride height, alignment, corner balance, dampers</t>
  </si>
  <si>
    <t>1/25-27/2022</t>
  </si>
  <si>
    <t>2/5-6/2022</t>
  </si>
  <si>
    <t>3/19-20/2022</t>
  </si>
  <si>
    <t>Road Atlanta</t>
  </si>
  <si>
    <t>Barbers</t>
  </si>
  <si>
    <t>front brake air hose tape</t>
  </si>
  <si>
    <t>check vinyl tape front splitter</t>
  </si>
  <si>
    <t>4/30-1/2022</t>
  </si>
  <si>
    <t>5/21-22/2022</t>
  </si>
  <si>
    <t>5/23/2022</t>
  </si>
  <si>
    <t>very cold, 2 sessions on Fri w/ 2 spins, 4 sessions on Sun w/ big turn 1 spin</t>
  </si>
  <si>
    <t>really good, 5 sessions on Sat, none on Sun, 2:01s</t>
  </si>
  <si>
    <t>front</t>
  </si>
  <si>
    <t>really good, 7 sessions, 2:19s</t>
  </si>
  <si>
    <t>dry lube wheel/nuts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</si>
</sst>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0" fillId="0" borderId="18" xfId="0" quotePrefix="1" applyBorder="1"/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1" fillId="0" borderId="34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7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4" xfId="0" quotePrefix="1" applyBorder="1"/>
    <xf numFmtId="0" fontId="0" fillId="0" borderId="19" xfId="0" quotePrefix="1" applyBorder="1"/>
    <xf numFmtId="0" fontId="0" fillId="0" borderId="7" xfId="0" quotePrefix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24" xfId="0" quotePrefix="1" applyBorder="1" applyAlignment="1">
      <alignment horizontal="center"/>
    </xf>
    <xf numFmtId="0" fontId="0" fillId="0" borderId="25" xfId="0" quotePrefix="1" applyBorder="1" applyAlignment="1">
      <alignment horizontal="center"/>
    </xf>
    <xf numFmtId="0" fontId="0" fillId="0" borderId="28" xfId="0" applyBorder="1" applyAlignment="1">
      <alignment horizontal="left" wrapText="1"/>
    </xf>
    <xf numFmtId="0" fontId="0" fillId="0" borderId="8" xfId="0" quotePrefix="1" applyBorder="1" applyAlignment="1">
      <alignment horizontal="center"/>
    </xf>
    <xf numFmtId="0" fontId="0" fillId="0" borderId="19" xfId="0" applyBorder="1" applyAlignment="1"/>
    <xf numFmtId="0" fontId="0" fillId="0" borderId="37" xfId="0" applyBorder="1" applyAlignment="1"/>
    <xf numFmtId="0" fontId="0" fillId="0" borderId="28" xfId="0" applyBorder="1" applyAlignment="1"/>
    <xf numFmtId="164" fontId="0" fillId="0" borderId="0" xfId="1" applyNumberFormat="1" applyFont="1" applyAlignment="1">
      <alignment horizontal="center"/>
    </xf>
    <xf numFmtId="9" fontId="0" fillId="0" borderId="25" xfId="2" applyFont="1" applyBorder="1" applyAlignment="1">
      <alignment horizontal="center"/>
    </xf>
    <xf numFmtId="0" fontId="1" fillId="0" borderId="38" xfId="0" applyFont="1" applyBorder="1" applyAlignment="1">
      <alignment horizontal="center" wrapText="1"/>
    </xf>
    <xf numFmtId="1" fontId="0" fillId="0" borderId="22" xfId="0" applyNumberFormat="1" applyBorder="1" applyAlignment="1">
      <alignment horizontal="center"/>
    </xf>
    <xf numFmtId="1" fontId="0" fillId="0" borderId="37" xfId="0" applyNumberFormat="1" applyBorder="1" applyAlignment="1"/>
    <xf numFmtId="1" fontId="0" fillId="0" borderId="22" xfId="0" quotePrefix="1" applyNumberFormat="1" applyBorder="1" applyAlignment="1">
      <alignment horizontal="center"/>
    </xf>
    <xf numFmtId="17" fontId="0" fillId="0" borderId="19" xfId="0" quotePrefix="1" applyNumberFormat="1" applyBorder="1"/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0" borderId="30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0</xdr:rowOff>
    </xdr:from>
    <xdr:to>
      <xdr:col>7</xdr:col>
      <xdr:colOff>203200</xdr:colOff>
      <xdr:row>10</xdr:row>
      <xdr:rowOff>144831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D30D05-3BEA-4C62-91BC-80A92FED2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" y="0"/>
          <a:ext cx="4438650" cy="19863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44450</xdr:rowOff>
    </xdr:from>
    <xdr:to>
      <xdr:col>7</xdr:col>
      <xdr:colOff>442082</xdr:colOff>
      <xdr:row>32</xdr:row>
      <xdr:rowOff>75471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03885BD-CFAD-41B8-B945-152103F8F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254250"/>
          <a:ext cx="4709282" cy="37140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589867</xdr:colOff>
      <xdr:row>37</xdr:row>
      <xdr:rowOff>100736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849D62-3ACF-4F56-AD3B-9433933A0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66667" cy="6914286"/>
        </a:xfrm>
        <a:prstGeom prst="rect">
          <a:avLst/>
        </a:prstGeom>
      </xdr:spPr>
    </xdr:pic>
    <xdr:clientData/>
  </xdr:twoCellAnchor>
  <xdr:twoCellAnchor editAs="oneCell">
    <xdr:from>
      <xdr:col>9</xdr:col>
      <xdr:colOff>603251</xdr:colOff>
      <xdr:row>0</xdr:row>
      <xdr:rowOff>158750</xdr:rowOff>
    </xdr:from>
    <xdr:to>
      <xdr:col>15</xdr:col>
      <xdr:colOff>363403</xdr:colOff>
      <xdr:row>7</xdr:row>
      <xdr:rowOff>107950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0291C0-5CBC-4EA6-95E2-C07C80028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89651" y="158750"/>
          <a:ext cx="3417752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6E2FC-74F0-40CB-AF62-F3C35AA038AB}">
  <sheetPr>
    <pageSetUpPr fitToPage="1"/>
  </sheetPr>
  <dimension ref="A1:P46"/>
  <sheetViews>
    <sheetView topLeftCell="A2" workbookViewId="0">
      <selection activeCell="C22" sqref="C22"/>
    </sheetView>
  </sheetViews>
  <sheetFormatPr defaultRowHeight="14.5" x14ac:dyDescent="0.35"/>
  <cols>
    <col min="1" max="1" width="13.1796875" customWidth="1"/>
    <col min="2" max="2" width="6.54296875" style="2" bestFit="1" customWidth="1"/>
    <col min="3" max="3" width="6.54296875" style="2" customWidth="1"/>
    <col min="4" max="4" width="8.7265625" style="2"/>
    <col min="5" max="5" width="4.26953125" style="2" bestFit="1" customWidth="1"/>
    <col min="6" max="6" width="8.7265625" style="2"/>
    <col min="7" max="7" width="11.36328125" style="2" bestFit="1" customWidth="1"/>
    <col min="8" max="8" width="11.453125" style="2" customWidth="1"/>
    <col min="9" max="9" width="8.6328125" style="2" customWidth="1"/>
    <col min="10" max="10" width="7.36328125" style="2" customWidth="1"/>
    <col min="11" max="11" width="8.08984375" style="2" customWidth="1"/>
    <col min="12" max="12" width="10" style="2" bestFit="1" customWidth="1"/>
    <col min="13" max="13" width="8.54296875" style="2" customWidth="1"/>
    <col min="14" max="14" width="6.90625" style="2" customWidth="1"/>
    <col min="15" max="15" width="7.453125" style="2" customWidth="1"/>
    <col min="16" max="16" width="65.81640625" style="37" customWidth="1"/>
  </cols>
  <sheetData>
    <row r="1" spans="1:16" s="1" customFormat="1" ht="23.5" x14ac:dyDescent="0.55000000000000004">
      <c r="A1" s="69" t="s">
        <v>10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s="1" customFormat="1" ht="23.5" x14ac:dyDescent="0.55000000000000004">
      <c r="A2" s="69" t="s">
        <v>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5" thickBot="1" x14ac:dyDescent="0.4"/>
    <row r="4" spans="1:16" s="1" customFormat="1" ht="46.5" customHeight="1" x14ac:dyDescent="0.35">
      <c r="A4" s="20" t="s">
        <v>0</v>
      </c>
      <c r="B4" s="25" t="s">
        <v>82</v>
      </c>
      <c r="C4" s="56" t="s">
        <v>83</v>
      </c>
      <c r="D4" s="27" t="s">
        <v>11</v>
      </c>
      <c r="E4" s="28"/>
      <c r="F4" s="26" t="s">
        <v>12</v>
      </c>
      <c r="G4" s="4" t="s">
        <v>1</v>
      </c>
      <c r="H4" s="20" t="s">
        <v>2</v>
      </c>
      <c r="I4" s="25" t="s">
        <v>14</v>
      </c>
      <c r="J4" s="27" t="s">
        <v>15</v>
      </c>
      <c r="K4" s="27" t="s">
        <v>49</v>
      </c>
      <c r="L4" s="27" t="s">
        <v>6</v>
      </c>
      <c r="M4" s="28" t="s">
        <v>50</v>
      </c>
      <c r="N4" s="28" t="s">
        <v>77</v>
      </c>
      <c r="O4" s="26" t="s">
        <v>81</v>
      </c>
      <c r="P4" s="4" t="s">
        <v>5</v>
      </c>
    </row>
    <row r="5" spans="1:16" ht="15" thickBot="1" x14ac:dyDescent="0.4">
      <c r="A5" s="11"/>
      <c r="B5" s="66" t="s">
        <v>4</v>
      </c>
      <c r="C5" s="67"/>
      <c r="D5" s="67"/>
      <c r="E5" s="67"/>
      <c r="F5" s="68"/>
      <c r="G5" s="10"/>
      <c r="H5" s="21"/>
      <c r="I5" s="63" t="s">
        <v>4</v>
      </c>
      <c r="J5" s="64"/>
      <c r="K5" s="64"/>
      <c r="L5" s="64"/>
      <c r="M5" s="64"/>
      <c r="N5" s="64"/>
      <c r="O5" s="65"/>
      <c r="P5" s="38"/>
    </row>
    <row r="6" spans="1:16" ht="15" thickTop="1" x14ac:dyDescent="0.35">
      <c r="A6" s="43" t="s">
        <v>17</v>
      </c>
      <c r="B6" s="30"/>
      <c r="C6" s="31"/>
      <c r="D6" s="31"/>
      <c r="E6" s="31"/>
      <c r="F6" s="32"/>
      <c r="G6" s="33" t="s">
        <v>57</v>
      </c>
      <c r="H6" s="33"/>
      <c r="I6" s="34"/>
      <c r="J6" s="35"/>
      <c r="K6" s="35"/>
      <c r="L6" s="35"/>
      <c r="M6" s="35"/>
      <c r="N6" s="35"/>
      <c r="O6" s="36"/>
      <c r="P6" s="39" t="s">
        <v>58</v>
      </c>
    </row>
    <row r="7" spans="1:16" x14ac:dyDescent="0.35">
      <c r="A7" s="29" t="s">
        <v>7</v>
      </c>
      <c r="B7" s="17">
        <v>427</v>
      </c>
      <c r="C7" s="57">
        <f t="shared" ref="C7:C8" si="0">B7*1.609344</f>
        <v>687.189888</v>
      </c>
      <c r="D7" s="8">
        <v>3.5089999999999999</v>
      </c>
      <c r="E7" s="55">
        <f>D7/F7</f>
        <v>0.59343818704549289</v>
      </c>
      <c r="F7" s="9">
        <v>5.9130000000000003</v>
      </c>
      <c r="G7" s="14" t="s">
        <v>8</v>
      </c>
      <c r="H7" s="22" t="s">
        <v>9</v>
      </c>
      <c r="I7" s="17" t="s">
        <v>13</v>
      </c>
      <c r="J7" s="8" t="s">
        <v>13</v>
      </c>
      <c r="K7" s="47" t="s">
        <v>21</v>
      </c>
      <c r="L7" s="47" t="s">
        <v>21</v>
      </c>
      <c r="M7" s="22" t="s">
        <v>13</v>
      </c>
      <c r="N7" s="48" t="s">
        <v>21</v>
      </c>
      <c r="O7" s="50" t="s">
        <v>21</v>
      </c>
      <c r="P7" s="40" t="s">
        <v>16</v>
      </c>
    </row>
    <row r="8" spans="1:16" x14ac:dyDescent="0.35">
      <c r="A8" s="44" t="s">
        <v>18</v>
      </c>
      <c r="B8" s="18">
        <v>370</v>
      </c>
      <c r="C8" s="57">
        <f t="shared" si="0"/>
        <v>595.45728000000008</v>
      </c>
      <c r="D8" s="3">
        <v>4.8179999999999996</v>
      </c>
      <c r="E8" s="55">
        <f>D8/F8</f>
        <v>0.57329842931937169</v>
      </c>
      <c r="F8" s="5">
        <v>8.4039999999999999</v>
      </c>
      <c r="G8" s="15" t="s">
        <v>19</v>
      </c>
      <c r="H8" s="23" t="s">
        <v>9</v>
      </c>
      <c r="I8" s="45" t="s">
        <v>21</v>
      </c>
      <c r="J8" s="46" t="s">
        <v>21</v>
      </c>
      <c r="K8" s="47" t="s">
        <v>21</v>
      </c>
      <c r="L8" s="48" t="s">
        <v>21</v>
      </c>
      <c r="M8" s="23" t="s">
        <v>13</v>
      </c>
      <c r="N8" s="48" t="s">
        <v>21</v>
      </c>
      <c r="O8" s="50" t="s">
        <v>21</v>
      </c>
      <c r="P8" s="41" t="s">
        <v>20</v>
      </c>
    </row>
    <row r="9" spans="1:16" x14ac:dyDescent="0.35">
      <c r="A9" s="44" t="s">
        <v>48</v>
      </c>
      <c r="B9" s="51"/>
      <c r="C9" s="58"/>
      <c r="D9" s="52" t="s">
        <v>55</v>
      </c>
      <c r="E9" s="52"/>
      <c r="F9" s="53"/>
      <c r="G9" s="15" t="s">
        <v>8</v>
      </c>
      <c r="H9" s="23" t="s">
        <v>47</v>
      </c>
      <c r="I9" s="45" t="s">
        <v>21</v>
      </c>
      <c r="J9" s="46" t="s">
        <v>21</v>
      </c>
      <c r="K9" s="47" t="s">
        <v>21</v>
      </c>
      <c r="L9" s="48" t="s">
        <v>21</v>
      </c>
      <c r="M9" s="48" t="s">
        <v>21</v>
      </c>
      <c r="N9" s="48" t="s">
        <v>21</v>
      </c>
      <c r="O9" s="50" t="s">
        <v>21</v>
      </c>
      <c r="P9" s="41"/>
    </row>
    <row r="10" spans="1:16" x14ac:dyDescent="0.35">
      <c r="A10" s="44" t="s">
        <v>51</v>
      </c>
      <c r="B10" s="18">
        <v>624</v>
      </c>
      <c r="C10" s="57">
        <f>B10*1.609344</f>
        <v>1004.2306560000001</v>
      </c>
      <c r="D10" s="3">
        <v>8.3879999999999999</v>
      </c>
      <c r="E10" s="55">
        <f>D10/F10</f>
        <v>0.60839921665336905</v>
      </c>
      <c r="F10" s="5">
        <v>13.787000000000001</v>
      </c>
      <c r="G10" s="15" t="s">
        <v>19</v>
      </c>
      <c r="H10" s="23" t="s">
        <v>52</v>
      </c>
      <c r="I10" s="18" t="s">
        <v>13</v>
      </c>
      <c r="J10" s="3" t="s">
        <v>13</v>
      </c>
      <c r="K10" s="47" t="s">
        <v>21</v>
      </c>
      <c r="L10" s="48" t="s">
        <v>21</v>
      </c>
      <c r="M10" s="23" t="s">
        <v>13</v>
      </c>
      <c r="N10" s="48" t="s">
        <v>21</v>
      </c>
      <c r="O10" s="50" t="s">
        <v>21</v>
      </c>
      <c r="P10" s="41" t="s">
        <v>56</v>
      </c>
    </row>
    <row r="11" spans="1:16" ht="29" x14ac:dyDescent="0.35">
      <c r="A11" s="44" t="s">
        <v>60</v>
      </c>
      <c r="B11" s="45" t="s">
        <v>21</v>
      </c>
      <c r="C11" s="59" t="s">
        <v>21</v>
      </c>
      <c r="D11" s="46" t="s">
        <v>21</v>
      </c>
      <c r="E11" s="48" t="s">
        <v>21</v>
      </c>
      <c r="F11" s="50" t="s">
        <v>21</v>
      </c>
      <c r="G11" s="15" t="s">
        <v>57</v>
      </c>
      <c r="H11" s="48" t="s">
        <v>61</v>
      </c>
      <c r="I11" s="45" t="s">
        <v>21</v>
      </c>
      <c r="J11" s="46" t="s">
        <v>21</v>
      </c>
      <c r="K11" s="46" t="s">
        <v>21</v>
      </c>
      <c r="L11" s="48" t="s">
        <v>21</v>
      </c>
      <c r="M11" s="48" t="s">
        <v>21</v>
      </c>
      <c r="N11" s="48" t="s">
        <v>21</v>
      </c>
      <c r="O11" s="50" t="s">
        <v>21</v>
      </c>
      <c r="P11" s="49" t="s">
        <v>59</v>
      </c>
    </row>
    <row r="12" spans="1:16" x14ac:dyDescent="0.35">
      <c r="A12" s="44" t="s">
        <v>62</v>
      </c>
      <c r="B12" s="18">
        <v>774</v>
      </c>
      <c r="C12" s="57">
        <f t="shared" ref="C12:C14" si="1">B12*1.609344</f>
        <v>1245.6322560000001</v>
      </c>
      <c r="D12" s="3">
        <v>10.44</v>
      </c>
      <c r="E12" s="55">
        <f>D12/F12</f>
        <v>0.59150141643059495</v>
      </c>
      <c r="F12" s="5">
        <v>17.649999999999999</v>
      </c>
      <c r="G12" s="15" t="s">
        <v>63</v>
      </c>
      <c r="H12" s="23" t="s">
        <v>47</v>
      </c>
      <c r="I12" s="45" t="s">
        <v>21</v>
      </c>
      <c r="J12" s="46" t="s">
        <v>21</v>
      </c>
      <c r="K12" s="47" t="s">
        <v>21</v>
      </c>
      <c r="L12" s="23" t="s">
        <v>13</v>
      </c>
      <c r="M12" s="23" t="s">
        <v>13</v>
      </c>
      <c r="N12" s="48" t="s">
        <v>21</v>
      </c>
      <c r="O12" s="50" t="s">
        <v>21</v>
      </c>
      <c r="P12" s="41" t="s">
        <v>71</v>
      </c>
    </row>
    <row r="13" spans="1:16" x14ac:dyDescent="0.35">
      <c r="A13" s="44" t="s">
        <v>72</v>
      </c>
      <c r="B13" s="18">
        <v>942</v>
      </c>
      <c r="C13" s="57">
        <f t="shared" si="1"/>
        <v>1516.0020480000001</v>
      </c>
      <c r="D13" s="3">
        <v>12.65</v>
      </c>
      <c r="E13" s="55">
        <f>D13/F13</f>
        <v>0.60468451242829824</v>
      </c>
      <c r="F13" s="5">
        <v>20.92</v>
      </c>
      <c r="G13" s="15" t="s">
        <v>64</v>
      </c>
      <c r="H13" s="23" t="s">
        <v>65</v>
      </c>
      <c r="I13" s="18" t="s">
        <v>13</v>
      </c>
      <c r="J13" s="3" t="s">
        <v>13</v>
      </c>
      <c r="K13" s="47" t="s">
        <v>21</v>
      </c>
      <c r="L13" s="48" t="s">
        <v>21</v>
      </c>
      <c r="M13" s="23" t="s">
        <v>13</v>
      </c>
      <c r="N13" s="48" t="s">
        <v>21</v>
      </c>
      <c r="O13" s="50" t="s">
        <v>21</v>
      </c>
      <c r="P13" s="41" t="s">
        <v>74</v>
      </c>
    </row>
    <row r="14" spans="1:16" x14ac:dyDescent="0.35">
      <c r="A14" s="12" t="s">
        <v>66</v>
      </c>
      <c r="B14" s="18">
        <v>1216</v>
      </c>
      <c r="C14" s="57">
        <f t="shared" si="1"/>
        <v>1956.9623040000001</v>
      </c>
      <c r="D14" s="3">
        <v>16.149999999999999</v>
      </c>
      <c r="E14" s="55">
        <f t="shared" ref="E14:E22" si="2">D14/F14</f>
        <v>0.62718446601941746</v>
      </c>
      <c r="F14" s="5">
        <v>25.75</v>
      </c>
      <c r="G14" s="15" t="s">
        <v>8</v>
      </c>
      <c r="H14" s="23" t="s">
        <v>9</v>
      </c>
      <c r="I14" s="45" t="s">
        <v>21</v>
      </c>
      <c r="J14" s="46" t="s">
        <v>21</v>
      </c>
      <c r="K14" s="47" t="s">
        <v>21</v>
      </c>
      <c r="L14" s="48" t="s">
        <v>21</v>
      </c>
      <c r="M14" s="23" t="s">
        <v>13</v>
      </c>
      <c r="N14" s="48" t="s">
        <v>21</v>
      </c>
      <c r="O14" s="50" t="s">
        <v>21</v>
      </c>
      <c r="P14" s="41" t="s">
        <v>75</v>
      </c>
    </row>
    <row r="15" spans="1:16" x14ac:dyDescent="0.35">
      <c r="A15" s="44" t="s">
        <v>73</v>
      </c>
      <c r="B15" s="18">
        <v>1404</v>
      </c>
      <c r="C15" s="57">
        <f>B15*1.609344</f>
        <v>2259.5189760000003</v>
      </c>
      <c r="D15" s="3">
        <v>18.71</v>
      </c>
      <c r="E15" s="55">
        <f t="shared" si="2"/>
        <v>0.63017851128326041</v>
      </c>
      <c r="F15" s="5">
        <v>29.69</v>
      </c>
      <c r="G15" s="15" t="s">
        <v>63</v>
      </c>
      <c r="H15" s="23" t="s">
        <v>52</v>
      </c>
      <c r="I15" s="18" t="s">
        <v>13</v>
      </c>
      <c r="J15" s="3" t="s">
        <v>13</v>
      </c>
      <c r="K15" s="47" t="s">
        <v>21</v>
      </c>
      <c r="L15" s="48" t="s">
        <v>21</v>
      </c>
      <c r="M15" s="23" t="s">
        <v>13</v>
      </c>
      <c r="N15" s="23" t="s">
        <v>13</v>
      </c>
      <c r="O15" s="5" t="s">
        <v>13</v>
      </c>
      <c r="P15" s="41" t="s">
        <v>84</v>
      </c>
    </row>
    <row r="16" spans="1:16" x14ac:dyDescent="0.35">
      <c r="A16" s="60">
        <v>44562</v>
      </c>
      <c r="B16" s="45" t="s">
        <v>21</v>
      </c>
      <c r="C16" s="59" t="s">
        <v>21</v>
      </c>
      <c r="D16" s="46" t="s">
        <v>21</v>
      </c>
      <c r="E16" s="48" t="s">
        <v>21</v>
      </c>
      <c r="F16" s="50" t="s">
        <v>21</v>
      </c>
      <c r="G16" s="15" t="s">
        <v>57</v>
      </c>
      <c r="H16" s="48" t="s">
        <v>61</v>
      </c>
      <c r="I16" s="45" t="s">
        <v>21</v>
      </c>
      <c r="J16" s="46" t="s">
        <v>21</v>
      </c>
      <c r="K16" s="46" t="s">
        <v>21</v>
      </c>
      <c r="L16" s="48" t="s">
        <v>21</v>
      </c>
      <c r="M16" s="48" t="s">
        <v>21</v>
      </c>
      <c r="N16" s="48" t="s">
        <v>21</v>
      </c>
      <c r="O16" s="50" t="s">
        <v>21</v>
      </c>
      <c r="P16" s="41" t="s">
        <v>86</v>
      </c>
    </row>
    <row r="17" spans="1:16" x14ac:dyDescent="0.35">
      <c r="A17" s="44" t="s">
        <v>87</v>
      </c>
      <c r="B17" s="18">
        <v>1589</v>
      </c>
      <c r="C17" s="57">
        <f t="shared" ref="C17:C22" si="3">B17*1.609344</f>
        <v>2557.2476160000001</v>
      </c>
      <c r="D17" s="3">
        <v>21.11</v>
      </c>
      <c r="E17" s="55">
        <f t="shared" si="2"/>
        <v>0.62308146399055486</v>
      </c>
      <c r="F17" s="5">
        <v>33.880000000000003</v>
      </c>
      <c r="G17" s="15" t="s">
        <v>85</v>
      </c>
      <c r="H17" s="23" t="s">
        <v>9</v>
      </c>
      <c r="I17" s="45" t="s">
        <v>21</v>
      </c>
      <c r="J17" s="46" t="s">
        <v>21</v>
      </c>
      <c r="K17" s="46" t="s">
        <v>21</v>
      </c>
      <c r="L17" s="23" t="s">
        <v>13</v>
      </c>
      <c r="M17" s="48" t="s">
        <v>21</v>
      </c>
      <c r="N17" s="48" t="s">
        <v>21</v>
      </c>
      <c r="O17" s="50" t="s">
        <v>21</v>
      </c>
      <c r="P17" s="41" t="s">
        <v>97</v>
      </c>
    </row>
    <row r="18" spans="1:16" x14ac:dyDescent="0.35">
      <c r="A18" s="44" t="s">
        <v>88</v>
      </c>
      <c r="B18" s="18">
        <v>1734</v>
      </c>
      <c r="C18" s="57">
        <f t="shared" si="3"/>
        <v>2790.602496</v>
      </c>
      <c r="D18" s="3">
        <v>23.08</v>
      </c>
      <c r="E18" s="55">
        <f t="shared" si="2"/>
        <v>0.62802721088435365</v>
      </c>
      <c r="F18" s="5">
        <v>36.75</v>
      </c>
      <c r="G18" s="15" t="s">
        <v>8</v>
      </c>
      <c r="H18" s="23" t="s">
        <v>47</v>
      </c>
      <c r="I18" s="18" t="s">
        <v>13</v>
      </c>
      <c r="J18" s="3" t="s">
        <v>13</v>
      </c>
      <c r="K18" s="46" t="s">
        <v>21</v>
      </c>
      <c r="L18" s="48" t="s">
        <v>21</v>
      </c>
      <c r="M18" s="23" t="s">
        <v>13</v>
      </c>
      <c r="N18" s="48" t="s">
        <v>21</v>
      </c>
      <c r="O18" s="50" t="s">
        <v>21</v>
      </c>
      <c r="P18" s="41" t="s">
        <v>98</v>
      </c>
    </row>
    <row r="19" spans="1:16" x14ac:dyDescent="0.35">
      <c r="A19" s="44" t="s">
        <v>89</v>
      </c>
      <c r="B19" s="18">
        <v>1888</v>
      </c>
      <c r="C19" s="57">
        <f t="shared" si="3"/>
        <v>3038.4414720000004</v>
      </c>
      <c r="D19" s="3">
        <v>25.18</v>
      </c>
      <c r="E19" s="55">
        <f t="shared" si="2"/>
        <v>0.62050271069492358</v>
      </c>
      <c r="F19" s="5">
        <v>40.58</v>
      </c>
      <c r="G19" s="15" t="s">
        <v>63</v>
      </c>
      <c r="H19" s="23" t="s">
        <v>52</v>
      </c>
      <c r="I19" s="45" t="s">
        <v>21</v>
      </c>
      <c r="J19" s="46" t="s">
        <v>21</v>
      </c>
      <c r="K19" s="3" t="s">
        <v>99</v>
      </c>
      <c r="L19" s="48" t="s">
        <v>21</v>
      </c>
      <c r="M19" s="23" t="s">
        <v>13</v>
      </c>
      <c r="N19" s="48" t="s">
        <v>21</v>
      </c>
      <c r="O19" s="50" t="s">
        <v>21</v>
      </c>
      <c r="P19" s="41" t="s">
        <v>100</v>
      </c>
    </row>
    <row r="20" spans="1:16" x14ac:dyDescent="0.35">
      <c r="A20" s="44" t="s">
        <v>94</v>
      </c>
      <c r="B20" s="18"/>
      <c r="C20" s="57">
        <f t="shared" si="3"/>
        <v>0</v>
      </c>
      <c r="D20" s="3"/>
      <c r="E20" s="55" t="e">
        <f t="shared" si="2"/>
        <v>#DIV/0!</v>
      </c>
      <c r="F20" s="5"/>
      <c r="G20" s="15" t="s">
        <v>8</v>
      </c>
      <c r="H20" s="23" t="s">
        <v>9</v>
      </c>
      <c r="I20" s="18"/>
      <c r="J20" s="3"/>
      <c r="K20" s="3"/>
      <c r="L20" s="48" t="s">
        <v>21</v>
      </c>
      <c r="M20" s="23"/>
      <c r="N20" s="23"/>
      <c r="O20" s="5"/>
      <c r="P20" s="41"/>
    </row>
    <row r="21" spans="1:16" x14ac:dyDescent="0.35">
      <c r="A21" s="44" t="s">
        <v>95</v>
      </c>
      <c r="B21" s="51"/>
      <c r="C21" s="58"/>
      <c r="D21" s="52" t="s">
        <v>55</v>
      </c>
      <c r="E21" s="52"/>
      <c r="F21" s="53"/>
      <c r="G21" s="15" t="s">
        <v>8</v>
      </c>
      <c r="H21" s="23" t="s">
        <v>90</v>
      </c>
      <c r="I21" s="18"/>
      <c r="J21" s="3"/>
      <c r="K21" s="3"/>
      <c r="L21" s="23"/>
      <c r="M21" s="23"/>
      <c r="N21" s="23"/>
      <c r="O21" s="5"/>
      <c r="P21" s="41"/>
    </row>
    <row r="22" spans="1:16" x14ac:dyDescent="0.35">
      <c r="A22" s="44" t="s">
        <v>96</v>
      </c>
      <c r="B22" s="18"/>
      <c r="C22" s="57">
        <f t="shared" si="3"/>
        <v>0</v>
      </c>
      <c r="D22" s="61"/>
      <c r="E22" s="55" t="e">
        <f t="shared" si="2"/>
        <v>#DIV/0!</v>
      </c>
      <c r="F22" s="62"/>
      <c r="G22" s="15" t="s">
        <v>8</v>
      </c>
      <c r="H22" s="23" t="s">
        <v>91</v>
      </c>
      <c r="I22" s="18"/>
      <c r="J22" s="3"/>
      <c r="K22" s="3"/>
      <c r="L22" s="23"/>
      <c r="M22" s="23"/>
      <c r="N22" s="23"/>
      <c r="O22" s="5"/>
      <c r="P22" s="41"/>
    </row>
    <row r="23" spans="1:16" x14ac:dyDescent="0.35">
      <c r="A23" s="12"/>
      <c r="B23" s="18"/>
      <c r="C23" s="15"/>
      <c r="D23" s="3"/>
      <c r="E23" s="23"/>
      <c r="F23" s="5"/>
      <c r="G23" s="15"/>
      <c r="H23" s="23"/>
      <c r="I23" s="18"/>
      <c r="J23" s="3"/>
      <c r="K23" s="3"/>
      <c r="L23" s="23"/>
      <c r="M23" s="23"/>
      <c r="N23" s="23"/>
      <c r="O23" s="5"/>
      <c r="P23" s="41"/>
    </row>
    <row r="24" spans="1:16" x14ac:dyDescent="0.35">
      <c r="A24" s="12"/>
      <c r="B24" s="18"/>
      <c r="C24" s="15"/>
      <c r="D24" s="3"/>
      <c r="E24" s="23"/>
      <c r="F24" s="5"/>
      <c r="G24" s="15"/>
      <c r="H24" s="23"/>
      <c r="I24" s="18"/>
      <c r="J24" s="3"/>
      <c r="K24" s="3"/>
      <c r="L24" s="23"/>
      <c r="M24" s="23"/>
      <c r="N24" s="23"/>
      <c r="O24" s="5"/>
      <c r="P24" s="41"/>
    </row>
    <row r="25" spans="1:16" x14ac:dyDescent="0.35">
      <c r="A25" s="12"/>
      <c r="B25" s="18"/>
      <c r="C25" s="15"/>
      <c r="D25" s="3"/>
      <c r="E25" s="23"/>
      <c r="F25" s="5"/>
      <c r="G25" s="15"/>
      <c r="H25" s="23"/>
      <c r="I25" s="18"/>
      <c r="J25" s="3"/>
      <c r="K25" s="3"/>
      <c r="L25" s="23"/>
      <c r="M25" s="23"/>
      <c r="N25" s="23"/>
      <c r="O25" s="5"/>
      <c r="P25" s="41"/>
    </row>
    <row r="26" spans="1:16" x14ac:dyDescent="0.35">
      <c r="A26" s="12"/>
      <c r="B26" s="18"/>
      <c r="C26" s="15"/>
      <c r="D26" s="3"/>
      <c r="E26" s="23"/>
      <c r="F26" s="5"/>
      <c r="G26" s="15"/>
      <c r="H26" s="23"/>
      <c r="I26" s="18"/>
      <c r="J26" s="3"/>
      <c r="K26" s="3"/>
      <c r="L26" s="23"/>
      <c r="M26" s="23"/>
      <c r="N26" s="23"/>
      <c r="O26" s="5"/>
      <c r="P26" s="41"/>
    </row>
    <row r="27" spans="1:16" x14ac:dyDescent="0.35">
      <c r="A27" s="12"/>
      <c r="B27" s="18"/>
      <c r="C27" s="15"/>
      <c r="D27" s="3"/>
      <c r="E27" s="23"/>
      <c r="F27" s="5"/>
      <c r="G27" s="15"/>
      <c r="H27" s="23"/>
      <c r="I27" s="18"/>
      <c r="J27" s="3"/>
      <c r="K27" s="3"/>
      <c r="L27" s="23"/>
      <c r="M27" s="23"/>
      <c r="N27" s="23"/>
      <c r="O27" s="5"/>
      <c r="P27" s="41"/>
    </row>
    <row r="28" spans="1:16" x14ac:dyDescent="0.35">
      <c r="A28" s="12"/>
      <c r="B28" s="18"/>
      <c r="C28" s="15"/>
      <c r="D28" s="3"/>
      <c r="E28" s="23"/>
      <c r="F28" s="5"/>
      <c r="G28" s="15"/>
      <c r="H28" s="23"/>
      <c r="I28" s="18"/>
      <c r="J28" s="3"/>
      <c r="K28" s="3"/>
      <c r="L28" s="23"/>
      <c r="M28" s="23"/>
      <c r="N28" s="23"/>
      <c r="O28" s="5"/>
      <c r="P28" s="41"/>
    </row>
    <row r="29" spans="1:16" x14ac:dyDescent="0.35">
      <c r="A29" s="12"/>
      <c r="B29" s="18"/>
      <c r="C29" s="15"/>
      <c r="D29" s="3"/>
      <c r="E29" s="23"/>
      <c r="F29" s="5"/>
      <c r="G29" s="15"/>
      <c r="H29" s="23"/>
      <c r="I29" s="18"/>
      <c r="J29" s="3"/>
      <c r="K29" s="3"/>
      <c r="L29" s="23"/>
      <c r="M29" s="23"/>
      <c r="N29" s="23"/>
      <c r="O29" s="5"/>
      <c r="P29" s="41"/>
    </row>
    <row r="30" spans="1:16" x14ac:dyDescent="0.35">
      <c r="A30" s="12"/>
      <c r="B30" s="18"/>
      <c r="C30" s="15"/>
      <c r="D30" s="3"/>
      <c r="E30" s="23"/>
      <c r="F30" s="5"/>
      <c r="G30" s="15"/>
      <c r="H30" s="23"/>
      <c r="I30" s="18"/>
      <c r="J30" s="3"/>
      <c r="K30" s="3"/>
      <c r="L30" s="23"/>
      <c r="M30" s="23"/>
      <c r="N30" s="23"/>
      <c r="O30" s="5"/>
      <c r="P30" s="41"/>
    </row>
    <row r="31" spans="1:16" x14ac:dyDescent="0.35">
      <c r="A31" s="12"/>
      <c r="B31" s="18"/>
      <c r="C31" s="15"/>
      <c r="D31" s="3"/>
      <c r="E31" s="23"/>
      <c r="F31" s="5"/>
      <c r="G31" s="15"/>
      <c r="H31" s="23"/>
      <c r="I31" s="18"/>
      <c r="J31" s="3"/>
      <c r="K31" s="3"/>
      <c r="L31" s="23"/>
      <c r="M31" s="23"/>
      <c r="N31" s="23"/>
      <c r="O31" s="5"/>
      <c r="P31" s="41"/>
    </row>
    <row r="32" spans="1:16" x14ac:dyDescent="0.35">
      <c r="A32" s="12"/>
      <c r="B32" s="18"/>
      <c r="C32" s="15"/>
      <c r="D32" s="3"/>
      <c r="E32" s="23"/>
      <c r="F32" s="5"/>
      <c r="G32" s="15"/>
      <c r="H32" s="23"/>
      <c r="I32" s="18"/>
      <c r="J32" s="3"/>
      <c r="K32" s="3"/>
      <c r="L32" s="23"/>
      <c r="M32" s="23"/>
      <c r="N32" s="23"/>
      <c r="O32" s="5"/>
      <c r="P32" s="41"/>
    </row>
    <row r="33" spans="1:16" x14ac:dyDescent="0.35">
      <c r="A33" s="12"/>
      <c r="B33" s="18"/>
      <c r="C33" s="15"/>
      <c r="D33" s="3"/>
      <c r="E33" s="23"/>
      <c r="F33" s="5"/>
      <c r="G33" s="15"/>
      <c r="H33" s="23"/>
      <c r="I33" s="18"/>
      <c r="J33" s="3"/>
      <c r="K33" s="3"/>
      <c r="L33" s="23"/>
      <c r="M33" s="23"/>
      <c r="N33" s="23"/>
      <c r="O33" s="5"/>
      <c r="P33" s="41"/>
    </row>
    <row r="34" spans="1:16" x14ac:dyDescent="0.35">
      <c r="A34" s="12"/>
      <c r="B34" s="18"/>
      <c r="C34" s="15"/>
      <c r="D34" s="3"/>
      <c r="E34" s="23"/>
      <c r="F34" s="5"/>
      <c r="G34" s="15"/>
      <c r="H34" s="23"/>
      <c r="I34" s="18"/>
      <c r="J34" s="3"/>
      <c r="K34" s="3"/>
      <c r="L34" s="23"/>
      <c r="M34" s="23"/>
      <c r="N34" s="23"/>
      <c r="O34" s="5"/>
      <c r="P34" s="41"/>
    </row>
    <row r="35" spans="1:16" x14ac:dyDescent="0.35">
      <c r="A35" s="12"/>
      <c r="B35" s="18"/>
      <c r="C35" s="15"/>
      <c r="D35" s="3"/>
      <c r="E35" s="23"/>
      <c r="F35" s="5"/>
      <c r="G35" s="15"/>
      <c r="H35" s="23"/>
      <c r="I35" s="18"/>
      <c r="J35" s="3"/>
      <c r="K35" s="3"/>
      <c r="L35" s="23"/>
      <c r="M35" s="23"/>
      <c r="N35" s="23"/>
      <c r="O35" s="5"/>
      <c r="P35" s="41"/>
    </row>
    <row r="36" spans="1:16" x14ac:dyDescent="0.35">
      <c r="A36" s="12"/>
      <c r="B36" s="18"/>
      <c r="C36" s="15"/>
      <c r="D36" s="3"/>
      <c r="E36" s="23"/>
      <c r="F36" s="5"/>
      <c r="G36" s="15"/>
      <c r="H36" s="23"/>
      <c r="I36" s="18"/>
      <c r="J36" s="3"/>
      <c r="K36" s="3"/>
      <c r="L36" s="23"/>
      <c r="M36" s="23"/>
      <c r="N36" s="23"/>
      <c r="O36" s="5"/>
      <c r="P36" s="41"/>
    </row>
    <row r="37" spans="1:16" x14ac:dyDescent="0.35">
      <c r="A37" s="12"/>
      <c r="B37" s="18"/>
      <c r="C37" s="15"/>
      <c r="D37" s="3"/>
      <c r="E37" s="23"/>
      <c r="F37" s="5"/>
      <c r="G37" s="15"/>
      <c r="H37" s="23"/>
      <c r="I37" s="18"/>
      <c r="J37" s="3"/>
      <c r="K37" s="3"/>
      <c r="L37" s="23"/>
      <c r="M37" s="23"/>
      <c r="N37" s="23"/>
      <c r="O37" s="5"/>
      <c r="P37" s="41"/>
    </row>
    <row r="38" spans="1:16" x14ac:dyDescent="0.35">
      <c r="A38" s="12"/>
      <c r="B38" s="18"/>
      <c r="C38" s="15"/>
      <c r="D38" s="3"/>
      <c r="E38" s="23"/>
      <c r="F38" s="5"/>
      <c r="G38" s="15"/>
      <c r="H38" s="23"/>
      <c r="I38" s="18"/>
      <c r="J38" s="3"/>
      <c r="K38" s="3"/>
      <c r="L38" s="23"/>
      <c r="M38" s="23"/>
      <c r="N38" s="23"/>
      <c r="O38" s="5"/>
      <c r="P38" s="41"/>
    </row>
    <row r="39" spans="1:16" x14ac:dyDescent="0.35">
      <c r="A39" s="12"/>
      <c r="B39" s="18"/>
      <c r="C39" s="15"/>
      <c r="D39" s="3"/>
      <c r="E39" s="23"/>
      <c r="F39" s="5"/>
      <c r="G39" s="15"/>
      <c r="H39" s="23"/>
      <c r="I39" s="18"/>
      <c r="J39" s="3"/>
      <c r="K39" s="3"/>
      <c r="L39" s="23"/>
      <c r="M39" s="23"/>
      <c r="N39" s="23"/>
      <c r="O39" s="5"/>
      <c r="P39" s="41"/>
    </row>
    <row r="40" spans="1:16" x14ac:dyDescent="0.35">
      <c r="A40" s="12"/>
      <c r="B40" s="18"/>
      <c r="C40" s="15"/>
      <c r="D40" s="3"/>
      <c r="E40" s="23"/>
      <c r="F40" s="5"/>
      <c r="G40" s="15"/>
      <c r="H40" s="23"/>
      <c r="I40" s="18"/>
      <c r="J40" s="3"/>
      <c r="K40" s="3"/>
      <c r="L40" s="23"/>
      <c r="M40" s="23"/>
      <c r="N40" s="23"/>
      <c r="O40" s="5"/>
      <c r="P40" s="41"/>
    </row>
    <row r="41" spans="1:16" x14ac:dyDescent="0.35">
      <c r="A41" s="12"/>
      <c r="B41" s="18"/>
      <c r="C41" s="15"/>
      <c r="D41" s="3"/>
      <c r="E41" s="23"/>
      <c r="F41" s="5"/>
      <c r="G41" s="15"/>
      <c r="H41" s="23"/>
      <c r="I41" s="18"/>
      <c r="J41" s="3"/>
      <c r="K41" s="3"/>
      <c r="L41" s="23"/>
      <c r="M41" s="23"/>
      <c r="N41" s="23"/>
      <c r="O41" s="5"/>
      <c r="P41" s="41"/>
    </row>
    <row r="42" spans="1:16" x14ac:dyDescent="0.35">
      <c r="A42" s="12"/>
      <c r="B42" s="18"/>
      <c r="C42" s="15"/>
      <c r="D42" s="3"/>
      <c r="E42" s="23"/>
      <c r="F42" s="5"/>
      <c r="G42" s="15"/>
      <c r="H42" s="23"/>
      <c r="I42" s="18"/>
      <c r="J42" s="3"/>
      <c r="K42" s="3"/>
      <c r="L42" s="23"/>
      <c r="M42" s="23"/>
      <c r="N42" s="23"/>
      <c r="O42" s="5"/>
      <c r="P42" s="41"/>
    </row>
    <row r="43" spans="1:16" x14ac:dyDescent="0.35">
      <c r="A43" s="12"/>
      <c r="B43" s="18"/>
      <c r="C43" s="15"/>
      <c r="D43" s="3"/>
      <c r="E43" s="23"/>
      <c r="F43" s="5"/>
      <c r="G43" s="15"/>
      <c r="H43" s="23"/>
      <c r="I43" s="18"/>
      <c r="J43" s="3"/>
      <c r="K43" s="3"/>
      <c r="L43" s="23"/>
      <c r="M43" s="23"/>
      <c r="N43" s="23"/>
      <c r="O43" s="5"/>
      <c r="P43" s="41"/>
    </row>
    <row r="44" spans="1:16" x14ac:dyDescent="0.35">
      <c r="A44" s="12"/>
      <c r="B44" s="18"/>
      <c r="C44" s="15"/>
      <c r="D44" s="3"/>
      <c r="E44" s="23"/>
      <c r="F44" s="5"/>
      <c r="G44" s="15"/>
      <c r="H44" s="23"/>
      <c r="I44" s="18"/>
      <c r="J44" s="3"/>
      <c r="K44" s="3"/>
      <c r="L44" s="23"/>
      <c r="M44" s="23"/>
      <c r="N44" s="23"/>
      <c r="O44" s="5"/>
      <c r="P44" s="41"/>
    </row>
    <row r="45" spans="1:16" ht="15" thickBot="1" x14ac:dyDescent="0.4">
      <c r="A45" s="13"/>
      <c r="B45" s="19"/>
      <c r="C45" s="16"/>
      <c r="D45" s="6"/>
      <c r="E45" s="24"/>
      <c r="F45" s="7"/>
      <c r="G45" s="16"/>
      <c r="H45" s="24"/>
      <c r="I45" s="19"/>
      <c r="J45" s="6"/>
      <c r="K45" s="6"/>
      <c r="L45" s="24"/>
      <c r="M45" s="24"/>
      <c r="N45" s="24"/>
      <c r="O45" s="7"/>
      <c r="P45" s="42"/>
    </row>
    <row r="46" spans="1:16" x14ac:dyDescent="0.35">
      <c r="B46" s="54">
        <f>SUM(B6:B45)</f>
        <v>10968</v>
      </c>
      <c r="C46" s="54"/>
    </row>
  </sheetData>
  <mergeCells count="4">
    <mergeCell ref="I5:O5"/>
    <mergeCell ref="B5:F5"/>
    <mergeCell ref="A1:P1"/>
    <mergeCell ref="A2:P2"/>
  </mergeCells>
  <pageMargins left="0.7" right="0.7" top="0.75" bottom="0.75" header="0.3" footer="0.3"/>
  <pageSetup scale="6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6970A-40B0-4EA9-A3D6-5718923C366C}">
  <dimension ref="A2:A39"/>
  <sheetViews>
    <sheetView tabSelected="1" workbookViewId="0">
      <selection activeCell="A23" sqref="A23:XFD23"/>
    </sheetView>
  </sheetViews>
  <sheetFormatPr defaultRowHeight="14.5" x14ac:dyDescent="0.35"/>
  <cols>
    <col min="1" max="1" width="27.81640625" customWidth="1"/>
  </cols>
  <sheetData>
    <row r="2" spans="1:1" x14ac:dyDescent="0.35">
      <c r="A2" t="s">
        <v>36</v>
      </c>
    </row>
    <row r="3" spans="1:1" x14ac:dyDescent="0.35">
      <c r="A3" t="s">
        <v>37</v>
      </c>
    </row>
    <row r="4" spans="1:1" x14ac:dyDescent="0.35">
      <c r="A4" t="s">
        <v>38</v>
      </c>
    </row>
    <row r="5" spans="1:1" x14ac:dyDescent="0.35">
      <c r="A5" t="s">
        <v>70</v>
      </c>
    </row>
    <row r="6" spans="1:1" x14ac:dyDescent="0.35">
      <c r="A6" t="s">
        <v>22</v>
      </c>
    </row>
    <row r="7" spans="1:1" x14ac:dyDescent="0.35">
      <c r="A7" t="s">
        <v>23</v>
      </c>
    </row>
    <row r="8" spans="1:1" x14ac:dyDescent="0.35">
      <c r="A8" t="s">
        <v>43</v>
      </c>
    </row>
    <row r="9" spans="1:1" x14ac:dyDescent="0.35">
      <c r="A9" t="s">
        <v>24</v>
      </c>
    </row>
    <row r="10" spans="1:1" x14ac:dyDescent="0.35">
      <c r="A10" t="s">
        <v>54</v>
      </c>
    </row>
    <row r="11" spans="1:1" x14ac:dyDescent="0.35">
      <c r="A11" t="s">
        <v>80</v>
      </c>
    </row>
    <row r="12" spans="1:1" x14ac:dyDescent="0.35">
      <c r="A12" t="s">
        <v>29</v>
      </c>
    </row>
    <row r="13" spans="1:1" x14ac:dyDescent="0.35">
      <c r="A13" t="s">
        <v>30</v>
      </c>
    </row>
    <row r="14" spans="1:1" x14ac:dyDescent="0.35">
      <c r="A14" t="s">
        <v>25</v>
      </c>
    </row>
    <row r="15" spans="1:1" x14ac:dyDescent="0.35">
      <c r="A15" t="s">
        <v>69</v>
      </c>
    </row>
    <row r="16" spans="1:1" x14ac:dyDescent="0.35">
      <c r="A16" t="s">
        <v>26</v>
      </c>
    </row>
    <row r="17" spans="1:1" x14ac:dyDescent="0.35">
      <c r="A17" t="s">
        <v>27</v>
      </c>
    </row>
    <row r="18" spans="1:1" x14ac:dyDescent="0.35">
      <c r="A18" t="s">
        <v>28</v>
      </c>
    </row>
    <row r="19" spans="1:1" x14ac:dyDescent="0.35">
      <c r="A19" t="s">
        <v>39</v>
      </c>
    </row>
    <row r="20" spans="1:1" x14ac:dyDescent="0.35">
      <c r="A20" t="s">
        <v>78</v>
      </c>
    </row>
    <row r="21" spans="1:1" x14ac:dyDescent="0.35">
      <c r="A21" t="s">
        <v>40</v>
      </c>
    </row>
    <row r="22" spans="1:1" x14ac:dyDescent="0.35">
      <c r="A22" t="s">
        <v>31</v>
      </c>
    </row>
    <row r="23" spans="1:1" x14ac:dyDescent="0.35">
      <c r="A23" t="s">
        <v>35</v>
      </c>
    </row>
    <row r="24" spans="1:1" x14ac:dyDescent="0.35">
      <c r="A24" t="s">
        <v>32</v>
      </c>
    </row>
    <row r="25" spans="1:1" x14ac:dyDescent="0.35">
      <c r="A25" t="s">
        <v>33</v>
      </c>
    </row>
    <row r="26" spans="1:1" x14ac:dyDescent="0.35">
      <c r="A26" t="s">
        <v>34</v>
      </c>
    </row>
    <row r="27" spans="1:1" x14ac:dyDescent="0.35">
      <c r="A27" t="s">
        <v>41</v>
      </c>
    </row>
    <row r="28" spans="1:1" x14ac:dyDescent="0.35">
      <c r="A28" t="s">
        <v>42</v>
      </c>
    </row>
    <row r="29" spans="1:1" x14ac:dyDescent="0.35">
      <c r="A29" t="s">
        <v>44</v>
      </c>
    </row>
    <row r="30" spans="1:1" x14ac:dyDescent="0.35">
      <c r="A30" t="s">
        <v>46</v>
      </c>
    </row>
    <row r="31" spans="1:1" x14ac:dyDescent="0.35">
      <c r="A31" t="s">
        <v>53</v>
      </c>
    </row>
    <row r="32" spans="1:1" x14ac:dyDescent="0.35">
      <c r="A32" t="s">
        <v>79</v>
      </c>
    </row>
    <row r="33" spans="1:1" x14ac:dyDescent="0.35">
      <c r="A33" t="s">
        <v>67</v>
      </c>
    </row>
    <row r="34" spans="1:1" x14ac:dyDescent="0.35">
      <c r="A34" t="s">
        <v>45</v>
      </c>
    </row>
    <row r="35" spans="1:1" x14ac:dyDescent="0.35">
      <c r="A35" t="s">
        <v>101</v>
      </c>
    </row>
    <row r="36" spans="1:1" x14ac:dyDescent="0.35">
      <c r="A36" t="s">
        <v>68</v>
      </c>
    </row>
    <row r="37" spans="1:1" x14ac:dyDescent="0.35">
      <c r="A37" t="s">
        <v>76</v>
      </c>
    </row>
    <row r="38" spans="1:1" x14ac:dyDescent="0.35">
      <c r="A38" t="s">
        <v>93</v>
      </c>
    </row>
    <row r="39" spans="1:1" x14ac:dyDescent="0.35">
      <c r="A39" t="s">
        <v>92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86363-994D-4309-A17B-47A23B88144F}">
  <dimension ref="A1"/>
  <sheetViews>
    <sheetView workbookViewId="0">
      <selection activeCell="O16" sqref="O16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69F79-5D9B-4FBD-948C-6CFE551CBDDE}">
  <dimension ref="A1"/>
  <sheetViews>
    <sheetView workbookViewId="0">
      <selection activeCell="Q17" sqref="Q17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Log</vt:lpstr>
      <vt:lpstr>List</vt:lpstr>
      <vt:lpstr>Lifing_Service</vt:lpstr>
      <vt:lpstr>Common Parts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Millsaps</dc:creator>
  <cp:lastModifiedBy>Dan Millsaps</cp:lastModifiedBy>
  <cp:lastPrinted>2022-03-21T14:30:05Z</cp:lastPrinted>
  <dcterms:created xsi:type="dcterms:W3CDTF">2020-12-21T16:22:28Z</dcterms:created>
  <dcterms:modified xsi:type="dcterms:W3CDTF">2022-04-16T13:33:40Z</dcterms:modified>
</cp:coreProperties>
</file>